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1" i="1" l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E4" i="1"/>
  <c r="F4" i="1" s="1"/>
</calcChain>
</file>

<file path=xl/sharedStrings.xml><?xml version="1.0" encoding="utf-8"?>
<sst xmlns="http://schemas.openxmlformats.org/spreadsheetml/2006/main" count="281" uniqueCount="179">
  <si>
    <t>County&gt;&gt;&gt;</t>
  </si>
  <si>
    <t>Northumberland</t>
  </si>
  <si>
    <t>Durham</t>
  </si>
  <si>
    <t>Name</t>
  </si>
  <si>
    <t>County</t>
  </si>
  <si>
    <t>Age Group</t>
  </si>
  <si>
    <t>Event</t>
  </si>
  <si>
    <t>JUNIOR BOYS</t>
  </si>
  <si>
    <t>100 metres</t>
  </si>
  <si>
    <t>Kadjo Boime</t>
  </si>
  <si>
    <t>Aksel Whittingham</t>
  </si>
  <si>
    <t>Lucy Fitzpatrick</t>
  </si>
  <si>
    <t>IG</t>
  </si>
  <si>
    <t>200m</t>
  </si>
  <si>
    <t>JB</t>
  </si>
  <si>
    <t>100m</t>
  </si>
  <si>
    <t>North Yorkshire</t>
  </si>
  <si>
    <t>200 metres</t>
  </si>
  <si>
    <t>Theo Crow</t>
  </si>
  <si>
    <t>Katie Joslyn</t>
  </si>
  <si>
    <t>SG</t>
  </si>
  <si>
    <t>800m</t>
  </si>
  <si>
    <t>IB</t>
  </si>
  <si>
    <t>300 metres</t>
  </si>
  <si>
    <t>Nathan Bailey</t>
  </si>
  <si>
    <t>Sam Nugent</t>
  </si>
  <si>
    <t>Anna Fitzpatrick</t>
  </si>
  <si>
    <t>High Jump</t>
  </si>
  <si>
    <t>SB</t>
  </si>
  <si>
    <t>300m</t>
  </si>
  <si>
    <t>800 metres</t>
  </si>
  <si>
    <t>Magnus Riddle</t>
  </si>
  <si>
    <t>Henry Bartley</t>
  </si>
  <si>
    <t>Jessie Davison</t>
  </si>
  <si>
    <t>JG</t>
  </si>
  <si>
    <t>400m</t>
  </si>
  <si>
    <t>1500 metres</t>
  </si>
  <si>
    <t>Alfie Cook</t>
  </si>
  <si>
    <t>Freddie Palmer</t>
  </si>
  <si>
    <t>Jessica Doyle</t>
  </si>
  <si>
    <t>Shot</t>
  </si>
  <si>
    <t>80 metres Hurdles (84.0cm)</t>
  </si>
  <si>
    <t>Billy Crawshaw</t>
  </si>
  <si>
    <t>Kieran Lockey</t>
  </si>
  <si>
    <t>Megan Brownrigg</t>
  </si>
  <si>
    <t>Discus</t>
  </si>
  <si>
    <t>1500m</t>
  </si>
  <si>
    <t>Eli Adams</t>
  </si>
  <si>
    <t>Jack Auld</t>
  </si>
  <si>
    <t>Charlie Joe Crawford</t>
  </si>
  <si>
    <t>3000m</t>
  </si>
  <si>
    <t>Long Jump</t>
  </si>
  <si>
    <t>Calum Sayers</t>
  </si>
  <si>
    <t>Oliver Barlow</t>
  </si>
  <si>
    <t>Hugh Fenwick</t>
  </si>
  <si>
    <t>75mH</t>
  </si>
  <si>
    <t>Triple Jump</t>
  </si>
  <si>
    <t>Charles Woodcock</t>
  </si>
  <si>
    <t>Ethan Bond</t>
  </si>
  <si>
    <t>80mH</t>
  </si>
  <si>
    <t>Pole Vault</t>
  </si>
  <si>
    <t>Will Collinson</t>
  </si>
  <si>
    <t>100mH</t>
  </si>
  <si>
    <t>Shot 4Kg</t>
  </si>
  <si>
    <t>Oliver Ward</t>
  </si>
  <si>
    <t>Matthew Roe</t>
  </si>
  <si>
    <t>Liam Roche</t>
  </si>
  <si>
    <t>110mH</t>
  </si>
  <si>
    <t>Discus 1.25Kg</t>
  </si>
  <si>
    <t>Alexander Leishman</t>
  </si>
  <si>
    <t>Ayanfeolina Cbadebo</t>
  </si>
  <si>
    <t>Joe Dixon</t>
  </si>
  <si>
    <t>300mH</t>
  </si>
  <si>
    <t>Javelin 600g</t>
  </si>
  <si>
    <t>Ronan Nieto-Hearn</t>
  </si>
  <si>
    <t>Nathan McLean</t>
  </si>
  <si>
    <t>Jai Premchand</t>
  </si>
  <si>
    <t>400mH</t>
  </si>
  <si>
    <t>Hammer 4Kg</t>
  </si>
  <si>
    <t>Billy Murphy</t>
  </si>
  <si>
    <t>Javelin</t>
  </si>
  <si>
    <t>1500m S/C</t>
  </si>
  <si>
    <t>Edward Gardiner</t>
  </si>
  <si>
    <t>2000m S/C</t>
  </si>
  <si>
    <t>Cameron Marshall</t>
  </si>
  <si>
    <t>JUNIOR GIRLS</t>
  </si>
  <si>
    <t>Aicha Konate</t>
  </si>
  <si>
    <t>Faith Ubah</t>
  </si>
  <si>
    <t>Alexa Hastie</t>
  </si>
  <si>
    <t>Caitlin Creaby</t>
  </si>
  <si>
    <t>Isla Bell</t>
  </si>
  <si>
    <t>Georgia Nesbit</t>
  </si>
  <si>
    <t>Frances Elliott</t>
  </si>
  <si>
    <t>Taylor Miller</t>
  </si>
  <si>
    <t>Hammer</t>
  </si>
  <si>
    <t>Anna Johnson</t>
  </si>
  <si>
    <t>Isabella Oldfield</t>
  </si>
  <si>
    <t>75 metres Hurdles (76.2cm)</t>
  </si>
  <si>
    <t>Katy Pang</t>
  </si>
  <si>
    <t>Abi Huntly</t>
  </si>
  <si>
    <t>Martha French</t>
  </si>
  <si>
    <t>Abigail Kahn</t>
  </si>
  <si>
    <t>Shot 3Kg</t>
  </si>
  <si>
    <t>Rebecca Etherington</t>
  </si>
  <si>
    <t>Discus 1Kg</t>
  </si>
  <si>
    <t>Alexandria Hodgson</t>
  </si>
  <si>
    <t>Javelin 500g</t>
  </si>
  <si>
    <t>Sophie Johnson</t>
  </si>
  <si>
    <t>Ivy Middleton</t>
  </si>
  <si>
    <t>Hammer 3Kg</t>
  </si>
  <si>
    <t>INTER BOYS</t>
  </si>
  <si>
    <t>Cristian Omorodion</t>
  </si>
  <si>
    <t>Charlie Culyer</t>
  </si>
  <si>
    <t>Rhys Brunton</t>
  </si>
  <si>
    <t>Matthew Inman</t>
  </si>
  <si>
    <t>400 metres</t>
  </si>
  <si>
    <t>Charlie Bell</t>
  </si>
  <si>
    <t>Joseph Close</t>
  </si>
  <si>
    <t>Ben Scantlebury</t>
  </si>
  <si>
    <t>Oliver Tomlinson</t>
  </si>
  <si>
    <t>Liam McDonogh</t>
  </si>
  <si>
    <t>3000 metres</t>
  </si>
  <si>
    <t>Elliot Kelso</t>
  </si>
  <si>
    <t>Ben Sproats</t>
  </si>
  <si>
    <t>100 metres Hurdles (91.4cm)</t>
  </si>
  <si>
    <t>Will Ainsley</t>
  </si>
  <si>
    <t>Oliver Hunter</t>
  </si>
  <si>
    <t>400 metres Hurdles (84.0cm)</t>
  </si>
  <si>
    <t>Benjamin Anthony Hope</t>
  </si>
  <si>
    <t>1500m S/C 83.8cm</t>
  </si>
  <si>
    <t>Samuel Robson</t>
  </si>
  <si>
    <t>Ryan Taylor</t>
  </si>
  <si>
    <t>Owen Omoigui</t>
  </si>
  <si>
    <t>Matthew Hughes</t>
  </si>
  <si>
    <t>Rory James Autrobus</t>
  </si>
  <si>
    <t>Shot 5Kg</t>
  </si>
  <si>
    <t>Casper Skrzecz</t>
  </si>
  <si>
    <t>Jamie Graham</t>
  </si>
  <si>
    <t>Discus 1.5Kg</t>
  </si>
  <si>
    <t>Jonny Cotterill</t>
  </si>
  <si>
    <t>Esse Otto</t>
  </si>
  <si>
    <t>Javelin 700g</t>
  </si>
  <si>
    <t>Andrew Fountain</t>
  </si>
  <si>
    <t>Hammer 5Kg</t>
  </si>
  <si>
    <t>Nat Bell</t>
  </si>
  <si>
    <t>Harry Irvin</t>
  </si>
  <si>
    <t>INTER GIRLS</t>
  </si>
  <si>
    <t>Lily Bradley</t>
  </si>
  <si>
    <t>Amy Longstaff</t>
  </si>
  <si>
    <t>Sadie Parker</t>
  </si>
  <si>
    <t>Gabriella Evans</t>
  </si>
  <si>
    <t>Poppy Wilde</t>
  </si>
  <si>
    <t>Amelia Hamlin</t>
  </si>
  <si>
    <t>Poppy Old</t>
  </si>
  <si>
    <t>Lauren Creaby</t>
  </si>
  <si>
    <t>Annie Hutchinson</t>
  </si>
  <si>
    <t>Darcey Tullis</t>
  </si>
  <si>
    <t>Emma Ashman</t>
  </si>
  <si>
    <t>Amelie Sillence</t>
  </si>
  <si>
    <t>80 metres Hurdles (76.2cm)</t>
  </si>
  <si>
    <t>Victoria Hodgson</t>
  </si>
  <si>
    <t>Louisa Hamilton</t>
  </si>
  <si>
    <t>300 metres Hurdles (76.2cm)</t>
  </si>
  <si>
    <t>Senna Gorvett</t>
  </si>
  <si>
    <t>1500m S/C 76.2cm</t>
  </si>
  <si>
    <t>Eve Cookson</t>
  </si>
  <si>
    <t>Cassie Anderson</t>
  </si>
  <si>
    <t>Esther Shodeinde</t>
  </si>
  <si>
    <t>Martha Hewitt-Chapple</t>
  </si>
  <si>
    <t>Leila Thompson</t>
  </si>
  <si>
    <t>Lilia Purvis</t>
  </si>
  <si>
    <t>Georgia Turner</t>
  </si>
  <si>
    <t>Rebecca Wardle</t>
  </si>
  <si>
    <t>Karis de Vos</t>
  </si>
  <si>
    <t>Kaitlyn Waddell</t>
  </si>
  <si>
    <t>GUESTS</t>
  </si>
  <si>
    <t>MEDLEY                                 4 X 100M Relay</t>
  </si>
  <si>
    <t>tbn A</t>
  </si>
  <si>
    <t>tbn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</si>
</sst>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rgb="FFFF0000"/>
      <name val="Calibri"/>
    </font>
    <font>
      <sz val="11"/>
      <color rgb="FFFF0000"/>
      <name val="Calibri"/>
    </font>
    <font>
      <b/>
      <sz val="11"/>
      <color theme="1"/>
      <name val="Calibri"/>
    </font>
    <font>
      <sz val="11"/>
      <name val="Calibri"/>
    </font>
    <font>
      <b/>
      <sz val="16"/>
      <color theme="1"/>
      <name val="Arial Narrow"/>
    </font>
    <font>
      <b/>
      <sz val="11"/>
      <color theme="1"/>
      <name val="Arial Narrow"/>
    </font>
    <font>
      <sz val="11"/>
      <color theme="1"/>
      <name val="Arial Narrow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1" fillId="0" borderId="1" xfId="0" applyFont="1" applyBorder="1" applyProtection="1">
      <protection hidden="1"/>
    </xf>
    <xf numFmtId="0" fontId="4" fillId="0" borderId="2" xfId="0" applyFont="1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0" fontId="6" fillId="0" borderId="5" xfId="0" applyFont="1" applyBorder="1" applyAlignment="1" applyProtection="1">
      <alignment vertical="center" textRotation="90"/>
      <protection hidden="1"/>
    </xf>
    <xf numFmtId="0" fontId="7" fillId="0" borderId="6" xfId="0" applyFont="1" applyBorder="1" applyAlignment="1" applyProtection="1">
      <alignment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6" fillId="0" borderId="5" xfId="0" applyFont="1" applyBorder="1" applyAlignment="1" applyProtection="1">
      <alignment horizontal="center" vertical="center" textRotation="90"/>
      <protection hidden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protection locked="0"/>
    </xf>
    <xf numFmtId="0" fontId="1" fillId="0" borderId="6" xfId="0" applyFont="1" applyBorder="1" applyProtection="1">
      <protection locked="0"/>
    </xf>
    <xf numFmtId="0" fontId="5" fillId="0" borderId="8" xfId="0" applyFont="1" applyBorder="1" applyProtection="1">
      <protection hidden="1"/>
    </xf>
    <xf numFmtId="0" fontId="1" fillId="0" borderId="6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5" fillId="0" borderId="12" xfId="0" applyFont="1" applyBorder="1" applyProtection="1">
      <protection hidden="1"/>
    </xf>
    <xf numFmtId="0" fontId="5" fillId="0" borderId="13" xfId="0" applyFont="1" applyBorder="1" applyProtection="1">
      <protection hidden="1"/>
    </xf>
    <xf numFmtId="0" fontId="8" fillId="0" borderId="14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center" vertical="center" textRotation="90"/>
      <protection hidden="1"/>
    </xf>
    <xf numFmtId="0" fontId="7" fillId="0" borderId="16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 textRotation="90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vertical="center" wrapText="1"/>
      <protection locked="0"/>
    </xf>
    <xf numFmtId="0" fontId="8" fillId="0" borderId="20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5" fillId="0" borderId="21" xfId="0" applyFont="1" applyBorder="1" applyProtection="1">
      <protection hidden="1"/>
    </xf>
    <xf numFmtId="0" fontId="5" fillId="0" borderId="22" xfId="0" applyFont="1" applyBorder="1" applyProtection="1">
      <protection hidden="1"/>
    </xf>
    <xf numFmtId="0" fontId="8" fillId="0" borderId="23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protection hidden="1"/>
    </xf>
    <xf numFmtId="0" fontId="8" fillId="0" borderId="24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/>
      <protection hidden="1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657225</xdr:colOff>
          <xdr:row>0</xdr:row>
          <xdr:rowOff>161925</xdr:rowOff>
        </xdr:from>
        <xdr:to>
          <xdr:col>7</xdr:col>
          <xdr:colOff>1066800</xdr:colOff>
          <xdr:row>3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371475</xdr:colOff>
          <xdr:row>0</xdr:row>
          <xdr:rowOff>133350</xdr:rowOff>
        </xdr:from>
        <xdr:to>
          <xdr:col>1</xdr:col>
          <xdr:colOff>171450</xdr:colOff>
          <xdr:row>3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52"/>
  <sheetViews>
    <sheetView tabSelected="1" workbookViewId="0">
      <selection activeCell="A8" sqref="A8"/>
    </sheetView>
  </sheetViews>
  <sheetFormatPr defaultRowHeight="15"/>
  <cols>
    <col min="1" max="3" width="9.140625" style="43" customWidth="1"/>
    <col min="4" max="4" width="24.5703125" style="43" customWidth="1"/>
    <col min="5" max="5" width="22.85546875" style="43" customWidth="1"/>
    <col min="6" max="6" width="26.5703125" style="43" customWidth="1"/>
    <col min="7" max="7" width="9.140625" style="43" customWidth="1"/>
    <col min="8" max="8" width="24" style="43" customWidth="1"/>
    <col min="9" max="9" width="17.85546875" style="43" customWidth="1"/>
    <col min="10" max="10" width="13.5703125" style="43" customWidth="1"/>
    <col min="11" max="11" width="12.42578125" style="43" customWidth="1"/>
    <col min="12" max="12" width="10.42578125" style="43" customWidth="1"/>
    <col min="13" max="13" width="9.140625" style="43" hidden="1" customWidth="1"/>
    <col min="14" max="14" width="27" style="43" hidden="1" customWidth="1"/>
    <col min="15" max="15" width="18" style="43" hidden="1" customWidth="1"/>
    <col min="16" max="16" width="9.140625" style="43" hidden="1" customWidth="1"/>
    <col min="17" max="25" width="8.7109375" style="43" customWidth="1"/>
  </cols>
  <sheetData>
    <row r="1" spans="1:25">
      <c r="A1" s="1"/>
      <c r="B1" s="1"/>
      <c r="C1" s="1"/>
      <c r="D1" s="1"/>
      <c r="E1" s="2"/>
      <c r="F1" s="3"/>
      <c r="G1" s="1"/>
      <c r="H1" s="1"/>
      <c r="I1" s="1"/>
      <c r="J1" s="1"/>
      <c r="K1" s="1"/>
      <c r="L1" s="1"/>
      <c r="M1" s="1"/>
      <c r="N1" s="1"/>
      <c r="O1" s="1"/>
      <c r="P1" s="4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/>
      <c r="B2" s="1"/>
      <c r="C2" s="5"/>
      <c r="D2" s="1"/>
      <c r="E2" s="1"/>
      <c r="F2" s="1"/>
      <c r="G2" s="1"/>
      <c r="H2"/>
      <c r="I2" s="1"/>
      <c r="J2" s="1"/>
      <c r="K2" s="1"/>
      <c r="L2" s="1"/>
      <c r="M2" s="1"/>
      <c r="N2" s="1"/>
      <c r="O2" s="1"/>
      <c r="P2" s="4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1"/>
      <c r="C3" s="6"/>
      <c r="D3" s="7" t="s">
        <v>0</v>
      </c>
      <c r="E3" s="8" t="s">
        <v>1</v>
      </c>
      <c r="F3" s="9"/>
      <c r="G3" s="1"/>
      <c r="H3" s="46" t="s">
        <v>175</v>
      </c>
      <c r="I3" s="3"/>
      <c r="J3" s="3"/>
      <c r="K3" s="3"/>
      <c r="L3" s="3"/>
      <c r="M3" s="1"/>
      <c r="N3" s="1"/>
      <c r="O3" s="1" t="s">
        <v>2</v>
      </c>
      <c r="P3" s="4">
        <v>25</v>
      </c>
      <c r="Q3" s="1"/>
      <c r="R3" s="1"/>
      <c r="S3" s="1"/>
      <c r="T3" s="1"/>
      <c r="U3" s="1"/>
      <c r="V3" s="1"/>
      <c r="W3" s="1"/>
      <c r="X3" s="1"/>
      <c r="Y3" s="1"/>
    </row>
    <row r="4" spans="1:25" ht="16.5">
      <c r="A4" s="1"/>
      <c r="B4" s="1"/>
      <c r="C4" s="10"/>
      <c r="D4" s="11"/>
      <c r="E4" s="12">
        <f>VLOOKUP(E3,O1:P5,2,0)</f>
        <v>59</v>
      </c>
      <c r="F4" s="13">
        <f>E4+1</f>
        <v>60</v>
      </c>
      <c r="G4" s="1"/>
      <c r="H4" s="14" t="s">
        <v>3</v>
      </c>
      <c r="I4" s="14" t="s">
        <v>4</v>
      </c>
      <c r="J4" s="14" t="s">
        <v>5</v>
      </c>
      <c r="K4" s="14" t="s">
        <v>6</v>
      </c>
      <c r="L4" s="14" t="s">
        <v>6</v>
      </c>
      <c r="M4" s="1"/>
      <c r="N4" s="1"/>
      <c r="O4" s="1" t="s">
        <v>1</v>
      </c>
      <c r="P4" s="4">
        <v>59</v>
      </c>
      <c r="Q4" s="1"/>
      <c r="R4" s="1"/>
      <c r="S4" s="1"/>
      <c r="T4" s="1"/>
      <c r="U4" s="1"/>
      <c r="V4" s="1"/>
      <c r="W4" s="1"/>
      <c r="X4" s="1"/>
      <c r="Y4" s="1"/>
    </row>
    <row r="5" spans="1:25" ht="16.5">
      <c r="A5" s="1"/>
      <c r="B5" s="1"/>
      <c r="C5" s="15" t="s">
        <v>7</v>
      </c>
      <c r="D5" s="11" t="s">
        <v>8</v>
      </c>
      <c r="E5" s="16" t="s">
        <v>9</v>
      </c>
      <c r="F5" s="17" t="s">
        <v>10</v>
      </c>
      <c r="G5" s="1"/>
      <c r="H5" s="18" t="s">
        <v>11</v>
      </c>
      <c r="I5" s="19" t="str">
        <f t="shared" ref="I5:I68" si="0">IF(H5="","",$E$3)</f>
        <v>Northumberland</v>
      </c>
      <c r="J5" s="20" t="s">
        <v>12</v>
      </c>
      <c r="K5" s="20" t="s">
        <v>13</v>
      </c>
      <c r="L5" s="21"/>
      <c r="M5" s="1" t="s">
        <v>14</v>
      </c>
      <c r="N5" s="1" t="s">
        <v>15</v>
      </c>
      <c r="O5" s="1" t="s">
        <v>16</v>
      </c>
      <c r="P5" s="4">
        <v>61</v>
      </c>
      <c r="Q5" s="1"/>
      <c r="R5" s="1"/>
      <c r="S5" s="1"/>
      <c r="T5" s="1"/>
      <c r="U5" s="1"/>
      <c r="V5" s="1"/>
      <c r="W5" s="1"/>
      <c r="X5" s="1"/>
      <c r="Y5" s="1"/>
    </row>
    <row r="6" spans="1:25" ht="16.5">
      <c r="A6" s="1"/>
      <c r="B6" s="1"/>
      <c r="C6" s="22"/>
      <c r="D6" s="11" t="s">
        <v>17</v>
      </c>
      <c r="E6" s="16" t="s">
        <v>18</v>
      </c>
      <c r="F6" s="17" t="s">
        <v>10</v>
      </c>
      <c r="G6" s="1"/>
      <c r="H6" s="23" t="s">
        <v>19</v>
      </c>
      <c r="I6" s="19" t="str">
        <f t="shared" si="0"/>
        <v>Northumberland</v>
      </c>
      <c r="J6" s="20" t="s">
        <v>20</v>
      </c>
      <c r="K6" s="20" t="s">
        <v>21</v>
      </c>
      <c r="L6" s="21"/>
      <c r="M6" s="1" t="s">
        <v>22</v>
      </c>
      <c r="N6" s="1" t="s">
        <v>13</v>
      </c>
      <c r="O6" s="1"/>
      <c r="P6" s="4"/>
      <c r="Q6" s="1"/>
      <c r="R6" s="1"/>
      <c r="S6" s="1"/>
      <c r="T6" s="1"/>
      <c r="U6" s="1"/>
      <c r="V6" s="1"/>
      <c r="W6" s="1"/>
      <c r="X6" s="1"/>
      <c r="Y6" s="1"/>
    </row>
    <row r="7" spans="1:25" ht="16.5">
      <c r="A7" s="1"/>
      <c r="B7" s="1"/>
      <c r="C7" s="22"/>
      <c r="D7" s="11" t="s">
        <v>23</v>
      </c>
      <c r="E7" s="16" t="s">
        <v>24</v>
      </c>
      <c r="F7" s="24" t="s">
        <v>25</v>
      </c>
      <c r="G7" s="1"/>
      <c r="H7" s="23" t="s">
        <v>26</v>
      </c>
      <c r="I7" s="19" t="str">
        <f t="shared" si="0"/>
        <v>Northumberland</v>
      </c>
      <c r="J7" s="20" t="s">
        <v>20</v>
      </c>
      <c r="K7" s="20" t="s">
        <v>27</v>
      </c>
      <c r="L7" s="21"/>
      <c r="M7" s="1" t="s">
        <v>28</v>
      </c>
      <c r="N7" s="1" t="s">
        <v>29</v>
      </c>
      <c r="O7" s="1"/>
      <c r="P7" s="4"/>
      <c r="Q7" s="1"/>
      <c r="R7" s="1"/>
      <c r="S7" s="1"/>
      <c r="T7" s="1"/>
      <c r="U7" s="1"/>
      <c r="V7" s="1"/>
      <c r="W7" s="1"/>
      <c r="X7" s="1"/>
      <c r="Y7" s="1"/>
    </row>
    <row r="8" spans="1:25" ht="16.5">
      <c r="A8" s="1"/>
      <c r="B8" s="1"/>
      <c r="C8" s="22"/>
      <c r="D8" s="11" t="s">
        <v>30</v>
      </c>
      <c r="E8" s="16" t="s">
        <v>31</v>
      </c>
      <c r="F8" s="17" t="s">
        <v>32</v>
      </c>
      <c r="G8" s="1"/>
      <c r="H8" s="23" t="s">
        <v>33</v>
      </c>
      <c r="I8" s="19" t="str">
        <f t="shared" si="0"/>
        <v>Northumberland</v>
      </c>
      <c r="J8" s="20" t="s">
        <v>20</v>
      </c>
      <c r="K8" s="20" t="s">
        <v>27</v>
      </c>
      <c r="L8" s="21"/>
      <c r="M8" s="1" t="s">
        <v>34</v>
      </c>
      <c r="N8" s="1" t="s">
        <v>35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6.5">
      <c r="A9" s="1"/>
      <c r="B9" s="1"/>
      <c r="C9" s="22"/>
      <c r="D9" s="11" t="s">
        <v>36</v>
      </c>
      <c r="E9" s="16" t="s">
        <v>37</v>
      </c>
      <c r="F9" s="17" t="s">
        <v>38</v>
      </c>
      <c r="G9" s="1"/>
      <c r="H9" s="23" t="s">
        <v>39</v>
      </c>
      <c r="I9" s="19" t="str">
        <f t="shared" si="0"/>
        <v>Northumberland</v>
      </c>
      <c r="J9" s="20" t="s">
        <v>20</v>
      </c>
      <c r="K9" s="20" t="s">
        <v>40</v>
      </c>
      <c r="L9" s="21"/>
      <c r="M9" s="1" t="s">
        <v>12</v>
      </c>
      <c r="N9" s="1" t="s">
        <v>21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6.5">
      <c r="A10" s="1"/>
      <c r="B10" s="1"/>
      <c r="C10" s="22"/>
      <c r="D10" s="11" t="s">
        <v>41</v>
      </c>
      <c r="E10" s="16" t="s">
        <v>42</v>
      </c>
      <c r="F10" s="17" t="s">
        <v>43</v>
      </c>
      <c r="G10" s="1"/>
      <c r="H10" s="23" t="s">
        <v>44</v>
      </c>
      <c r="I10" s="19" t="str">
        <f t="shared" si="0"/>
        <v>Northumberland</v>
      </c>
      <c r="J10" s="20" t="s">
        <v>20</v>
      </c>
      <c r="K10" s="20" t="s">
        <v>45</v>
      </c>
      <c r="L10" s="21"/>
      <c r="M10" s="1" t="s">
        <v>20</v>
      </c>
      <c r="N10" s="1" t="s">
        <v>46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5">
      <c r="A11" s="1"/>
      <c r="B11" s="1"/>
      <c r="C11" s="22"/>
      <c r="D11" s="11" t="s">
        <v>27</v>
      </c>
      <c r="E11" s="16" t="s">
        <v>47</v>
      </c>
      <c r="F11" s="17" t="s">
        <v>48</v>
      </c>
      <c r="G11" s="1"/>
      <c r="H11" s="23" t="s">
        <v>49</v>
      </c>
      <c r="I11" s="19" t="str">
        <f t="shared" si="0"/>
        <v>Northumberland</v>
      </c>
      <c r="J11" s="20" t="s">
        <v>14</v>
      </c>
      <c r="K11" s="20" t="s">
        <v>45</v>
      </c>
      <c r="L11" s="21"/>
      <c r="M11" s="1"/>
      <c r="N11" s="1" t="s">
        <v>50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.5">
      <c r="A12" s="1"/>
      <c r="B12" s="1"/>
      <c r="C12" s="22"/>
      <c r="D12" s="11" t="s">
        <v>51</v>
      </c>
      <c r="E12" s="16" t="s">
        <v>52</v>
      </c>
      <c r="F12" s="17" t="s">
        <v>53</v>
      </c>
      <c r="G12" s="1"/>
      <c r="H12" s="23" t="s">
        <v>54</v>
      </c>
      <c r="I12" s="19" t="str">
        <f t="shared" si="0"/>
        <v>Northumberland</v>
      </c>
      <c r="J12" s="20" t="s">
        <v>22</v>
      </c>
      <c r="K12" s="20" t="s">
        <v>50</v>
      </c>
      <c r="L12" s="21"/>
      <c r="M12" s="1"/>
      <c r="N12" s="1" t="s">
        <v>55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6.5">
      <c r="A13" s="1"/>
      <c r="B13" s="1"/>
      <c r="C13" s="22"/>
      <c r="D13" s="11" t="s">
        <v>56</v>
      </c>
      <c r="E13" s="16" t="s">
        <v>52</v>
      </c>
      <c r="F13" s="17" t="s">
        <v>57</v>
      </c>
      <c r="G13" s="1"/>
      <c r="H13" s="23" t="s">
        <v>58</v>
      </c>
      <c r="I13" s="19" t="str">
        <f t="shared" si="0"/>
        <v>Northumberland</v>
      </c>
      <c r="J13" s="20" t="s">
        <v>28</v>
      </c>
      <c r="K13" s="20" t="s">
        <v>46</v>
      </c>
      <c r="L13" s="21"/>
      <c r="M13" s="1"/>
      <c r="N13" s="1" t="s">
        <v>59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6.5">
      <c r="A14" s="1"/>
      <c r="B14" s="1"/>
      <c r="C14" s="22"/>
      <c r="D14" s="11" t="s">
        <v>60</v>
      </c>
      <c r="E14" s="16"/>
      <c r="F14" s="17"/>
      <c r="G14" s="1"/>
      <c r="H14" s="23" t="s">
        <v>61</v>
      </c>
      <c r="I14" s="19" t="str">
        <f t="shared" si="0"/>
        <v>Northumberland</v>
      </c>
      <c r="J14" s="20" t="s">
        <v>28</v>
      </c>
      <c r="K14" s="20" t="s">
        <v>46</v>
      </c>
      <c r="L14" s="21"/>
      <c r="M14" s="1"/>
      <c r="N14" s="1" t="s">
        <v>62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6.5">
      <c r="A15" s="1"/>
      <c r="B15" s="1"/>
      <c r="C15" s="22"/>
      <c r="D15" s="11" t="s">
        <v>63</v>
      </c>
      <c r="E15" s="16" t="s">
        <v>64</v>
      </c>
      <c r="F15" s="17" t="s">
        <v>65</v>
      </c>
      <c r="G15" s="1"/>
      <c r="H15" s="23" t="s">
        <v>66</v>
      </c>
      <c r="I15" s="19" t="str">
        <f t="shared" si="0"/>
        <v>Northumberland</v>
      </c>
      <c r="J15" s="20" t="s">
        <v>28</v>
      </c>
      <c r="K15" s="20" t="s">
        <v>46</v>
      </c>
      <c r="L15" s="21"/>
      <c r="M15" s="1"/>
      <c r="N15" s="1" t="s">
        <v>67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6.5">
      <c r="A16" s="1"/>
      <c r="B16" s="1"/>
      <c r="C16" s="22"/>
      <c r="D16" s="11" t="s">
        <v>68</v>
      </c>
      <c r="E16" s="16" t="s">
        <v>69</v>
      </c>
      <c r="F16" s="17" t="s">
        <v>70</v>
      </c>
      <c r="G16" s="1"/>
      <c r="H16" s="23" t="s">
        <v>71</v>
      </c>
      <c r="I16" s="19" t="str">
        <f t="shared" si="0"/>
        <v>Northumberland</v>
      </c>
      <c r="J16" s="20" t="s">
        <v>28</v>
      </c>
      <c r="K16" s="20" t="s">
        <v>50</v>
      </c>
      <c r="L16" s="21"/>
      <c r="M16" s="1"/>
      <c r="N16" s="1" t="s">
        <v>72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.5">
      <c r="A17" s="1"/>
      <c r="B17" s="1"/>
      <c r="C17" s="22"/>
      <c r="D17" s="11" t="s">
        <v>73</v>
      </c>
      <c r="E17" s="16" t="s">
        <v>74</v>
      </c>
      <c r="F17" s="17" t="s">
        <v>75</v>
      </c>
      <c r="G17" s="1"/>
      <c r="H17" s="23" t="s">
        <v>76</v>
      </c>
      <c r="I17" s="19" t="str">
        <f t="shared" si="0"/>
        <v>Northumberland</v>
      </c>
      <c r="J17" s="20" t="s">
        <v>28</v>
      </c>
      <c r="K17" s="20" t="s">
        <v>27</v>
      </c>
      <c r="L17" s="21"/>
      <c r="M17" s="1"/>
      <c r="N17" s="1" t="s">
        <v>77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6.5">
      <c r="A18" s="1"/>
      <c r="B18" s="1"/>
      <c r="C18" s="22"/>
      <c r="D18" s="11" t="s">
        <v>78</v>
      </c>
      <c r="E18" s="16"/>
      <c r="F18" s="25"/>
      <c r="G18" s="1"/>
      <c r="H18" s="23" t="s">
        <v>79</v>
      </c>
      <c r="I18" s="19" t="str">
        <f t="shared" si="0"/>
        <v>Northumberland</v>
      </c>
      <c r="J18" s="20" t="s">
        <v>28</v>
      </c>
      <c r="K18" s="20" t="s">
        <v>80</v>
      </c>
      <c r="L18" s="21"/>
      <c r="M18" s="1"/>
      <c r="N18" s="1" t="s">
        <v>81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.5" customHeight="1">
      <c r="A19" s="1"/>
      <c r="B19" s="1"/>
      <c r="C19" s="22"/>
      <c r="D19" s="50" t="s">
        <v>176</v>
      </c>
      <c r="E19" s="47" t="s">
        <v>177</v>
      </c>
      <c r="F19" s="48" t="s">
        <v>177</v>
      </c>
      <c r="G19" s="1"/>
      <c r="H19" s="23" t="s">
        <v>82</v>
      </c>
      <c r="I19" s="19" t="str">
        <f t="shared" si="0"/>
        <v>Northumberland</v>
      </c>
      <c r="J19" s="20" t="s">
        <v>28</v>
      </c>
      <c r="K19" s="20" t="s">
        <v>45</v>
      </c>
      <c r="L19" s="21"/>
      <c r="M19" s="1"/>
      <c r="N19" s="1" t="s">
        <v>83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.5">
      <c r="A20" s="1"/>
      <c r="B20" s="1"/>
      <c r="C20" s="22"/>
      <c r="D20" s="27"/>
      <c r="E20" s="26"/>
      <c r="F20" s="25"/>
      <c r="G20" s="1"/>
      <c r="H20" s="23" t="s">
        <v>84</v>
      </c>
      <c r="I20" s="19" t="str">
        <f t="shared" si="0"/>
        <v>Northumberland</v>
      </c>
      <c r="J20" s="20" t="s">
        <v>28</v>
      </c>
      <c r="K20" s="20" t="s">
        <v>80</v>
      </c>
      <c r="L20" s="21"/>
      <c r="M20" s="1"/>
      <c r="N20" s="1" t="s">
        <v>51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5">
      <c r="A21" s="1"/>
      <c r="B21" s="1"/>
      <c r="C21" s="22"/>
      <c r="D21" s="27"/>
      <c r="E21" s="49" t="s">
        <v>178</v>
      </c>
      <c r="F21" s="49" t="s">
        <v>178</v>
      </c>
      <c r="G21" s="1"/>
      <c r="H21" s="23"/>
      <c r="I21" s="19" t="str">
        <f t="shared" si="0"/>
        <v/>
      </c>
      <c r="J21" s="20"/>
      <c r="K21" s="20"/>
      <c r="L21" s="21"/>
      <c r="M21" s="1"/>
      <c r="N21" s="1" t="s">
        <v>56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25" thickBot="1">
      <c r="A22" s="1"/>
      <c r="B22" s="1"/>
      <c r="C22" s="28"/>
      <c r="D22" s="41"/>
      <c r="E22" s="29"/>
      <c r="F22" s="44"/>
      <c r="G22" s="1"/>
      <c r="H22" s="23"/>
      <c r="I22" s="19" t="str">
        <f t="shared" si="0"/>
        <v/>
      </c>
      <c r="J22" s="20"/>
      <c r="K22" s="20"/>
      <c r="L22" s="21"/>
      <c r="M22" s="1"/>
      <c r="N22" s="1" t="s">
        <v>60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>
      <c r="A23" s="1"/>
      <c r="B23" s="1"/>
      <c r="C23" s="30" t="s">
        <v>85</v>
      </c>
      <c r="D23" s="31" t="s">
        <v>8</v>
      </c>
      <c r="E23" s="32" t="s">
        <v>86</v>
      </c>
      <c r="F23" s="33" t="s">
        <v>87</v>
      </c>
      <c r="G23" s="1"/>
      <c r="H23" s="23"/>
      <c r="I23" s="19" t="str">
        <f t="shared" si="0"/>
        <v/>
      </c>
      <c r="J23" s="20"/>
      <c r="K23" s="20"/>
      <c r="L23" s="21"/>
      <c r="M23" s="1"/>
      <c r="N23" s="1" t="s">
        <v>40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>
      <c r="A24" s="1"/>
      <c r="B24" s="1"/>
      <c r="C24" s="22"/>
      <c r="D24" s="11" t="s">
        <v>17</v>
      </c>
      <c r="E24" s="16" t="s">
        <v>88</v>
      </c>
      <c r="F24" s="17" t="s">
        <v>89</v>
      </c>
      <c r="G24" s="1"/>
      <c r="H24" s="23"/>
      <c r="I24" s="19" t="str">
        <f t="shared" si="0"/>
        <v/>
      </c>
      <c r="J24" s="20"/>
      <c r="K24" s="20"/>
      <c r="L24" s="21"/>
      <c r="M24" s="1"/>
      <c r="N24" s="1" t="s">
        <v>45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>
      <c r="A25" s="1"/>
      <c r="B25" s="1"/>
      <c r="C25" s="22"/>
      <c r="D25" s="34" t="s">
        <v>23</v>
      </c>
      <c r="E25" s="16" t="s">
        <v>90</v>
      </c>
      <c r="F25" s="17" t="s">
        <v>91</v>
      </c>
      <c r="G25" s="1"/>
      <c r="H25" s="23"/>
      <c r="I25" s="19" t="str">
        <f t="shared" si="0"/>
        <v/>
      </c>
      <c r="J25" s="20"/>
      <c r="K25" s="20"/>
      <c r="L25" s="21"/>
      <c r="M25" s="1"/>
      <c r="N25" s="1" t="s">
        <v>80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>
      <c r="A26" s="1"/>
      <c r="B26" s="1"/>
      <c r="C26" s="22"/>
      <c r="D26" s="11" t="s">
        <v>30</v>
      </c>
      <c r="E26" s="16" t="s">
        <v>92</v>
      </c>
      <c r="F26" s="17" t="s">
        <v>93</v>
      </c>
      <c r="G26" s="1"/>
      <c r="H26" s="23"/>
      <c r="I26" s="19" t="str">
        <f t="shared" si="0"/>
        <v/>
      </c>
      <c r="J26" s="20"/>
      <c r="K26" s="20"/>
      <c r="L26" s="21"/>
      <c r="M26" s="1"/>
      <c r="N26" s="1" t="s">
        <v>94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>
      <c r="A27" s="1"/>
      <c r="B27" s="1"/>
      <c r="C27" s="22"/>
      <c r="D27" s="11" t="s">
        <v>36</v>
      </c>
      <c r="E27" s="16" t="s">
        <v>95</v>
      </c>
      <c r="F27" s="17" t="s">
        <v>96</v>
      </c>
      <c r="G27" s="1"/>
      <c r="H27" s="23"/>
      <c r="I27" s="19" t="str">
        <f t="shared" si="0"/>
        <v/>
      </c>
      <c r="J27" s="20"/>
      <c r="K27" s="20"/>
      <c r="L27" s="21"/>
      <c r="M27" s="1"/>
      <c r="N27" s="1" t="s">
        <v>27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>
      <c r="A28" s="1"/>
      <c r="B28" s="1"/>
      <c r="C28" s="22"/>
      <c r="D28" s="11" t="s">
        <v>97</v>
      </c>
      <c r="E28" s="16" t="s">
        <v>98</v>
      </c>
      <c r="F28" s="17" t="s">
        <v>99</v>
      </c>
      <c r="G28" s="1"/>
      <c r="H28" s="23"/>
      <c r="I28" s="19" t="str">
        <f t="shared" si="0"/>
        <v/>
      </c>
      <c r="J28" s="20"/>
      <c r="K28" s="20"/>
      <c r="L28" s="2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>
      <c r="A29" s="1"/>
      <c r="B29" s="1"/>
      <c r="C29" s="22"/>
      <c r="D29" s="11" t="s">
        <v>27</v>
      </c>
      <c r="E29" s="16" t="s">
        <v>98</v>
      </c>
      <c r="F29" s="17" t="s">
        <v>90</v>
      </c>
      <c r="G29" s="1"/>
      <c r="H29" s="23"/>
      <c r="I29" s="19" t="str">
        <f t="shared" si="0"/>
        <v/>
      </c>
      <c r="J29" s="20"/>
      <c r="K29" s="20"/>
      <c r="L29" s="2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>
      <c r="A30" s="1"/>
      <c r="B30" s="1"/>
      <c r="C30" s="22"/>
      <c r="D30" s="11" t="s">
        <v>51</v>
      </c>
      <c r="E30" s="16" t="s">
        <v>100</v>
      </c>
      <c r="F30" s="17" t="s">
        <v>101</v>
      </c>
      <c r="G30" s="1"/>
      <c r="H30" s="23"/>
      <c r="I30" s="19" t="str">
        <f t="shared" si="0"/>
        <v/>
      </c>
      <c r="J30" s="20"/>
      <c r="K30" s="20"/>
      <c r="L30" s="2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>
      <c r="A31" s="1"/>
      <c r="B31" s="1"/>
      <c r="C31" s="22"/>
      <c r="D31" s="11" t="s">
        <v>60</v>
      </c>
      <c r="E31" s="16"/>
      <c r="F31" s="17"/>
      <c r="G31" s="1"/>
      <c r="H31" s="23"/>
      <c r="I31" s="19" t="str">
        <f t="shared" si="0"/>
        <v/>
      </c>
      <c r="J31" s="20"/>
      <c r="K31" s="20"/>
      <c r="L31" s="2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>
      <c r="A32" s="1"/>
      <c r="B32" s="1"/>
      <c r="C32" s="22"/>
      <c r="D32" s="11" t="s">
        <v>102</v>
      </c>
      <c r="E32" s="16" t="s">
        <v>103</v>
      </c>
      <c r="F32" s="17" t="s">
        <v>99</v>
      </c>
      <c r="G32" s="1"/>
      <c r="H32" s="23"/>
      <c r="I32" s="19" t="str">
        <f t="shared" si="0"/>
        <v/>
      </c>
      <c r="J32" s="20"/>
      <c r="K32" s="20"/>
      <c r="L32" s="2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>
      <c r="A33" s="1"/>
      <c r="B33" s="1"/>
      <c r="C33" s="22"/>
      <c r="D33" s="11" t="s">
        <v>104</v>
      </c>
      <c r="E33" s="16" t="s">
        <v>105</v>
      </c>
      <c r="F33" s="17" t="s">
        <v>103</v>
      </c>
      <c r="G33" s="1"/>
      <c r="H33" s="23"/>
      <c r="I33" s="19" t="str">
        <f t="shared" si="0"/>
        <v/>
      </c>
      <c r="J33" s="20"/>
      <c r="K33" s="20"/>
      <c r="L33" s="2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>
      <c r="A34" s="1"/>
      <c r="B34" s="1"/>
      <c r="C34" s="22"/>
      <c r="D34" s="11" t="s">
        <v>106</v>
      </c>
      <c r="E34" s="16" t="s">
        <v>107</v>
      </c>
      <c r="F34" s="17" t="s">
        <v>108</v>
      </c>
      <c r="G34" s="1"/>
      <c r="H34" s="23"/>
      <c r="I34" s="19" t="str">
        <f t="shared" si="0"/>
        <v/>
      </c>
      <c r="J34" s="20"/>
      <c r="K34" s="20"/>
      <c r="L34" s="2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>
      <c r="A35" s="1"/>
      <c r="B35" s="1"/>
      <c r="C35" s="22"/>
      <c r="D35" s="11" t="s">
        <v>109</v>
      </c>
      <c r="E35" s="16" t="s">
        <v>105</v>
      </c>
      <c r="F35" s="17"/>
      <c r="G35" s="1"/>
      <c r="H35" s="23"/>
      <c r="I35" s="19" t="str">
        <f t="shared" si="0"/>
        <v/>
      </c>
      <c r="J35" s="20"/>
      <c r="K35" s="20"/>
      <c r="L35" s="2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 customHeight="1">
      <c r="A36" s="1"/>
      <c r="B36" s="1"/>
      <c r="C36" s="22"/>
      <c r="D36" s="50" t="s">
        <v>176</v>
      </c>
      <c r="E36" s="47" t="s">
        <v>177</v>
      </c>
      <c r="F36" s="48" t="s">
        <v>177</v>
      </c>
      <c r="G36" s="1"/>
      <c r="H36" s="23"/>
      <c r="I36" s="19" t="str">
        <f t="shared" si="0"/>
        <v/>
      </c>
      <c r="J36" s="20"/>
      <c r="K36" s="20"/>
      <c r="L36" s="2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>
      <c r="A37" s="1"/>
      <c r="B37" s="1"/>
      <c r="C37" s="22"/>
      <c r="D37" s="27"/>
      <c r="E37" s="26"/>
      <c r="F37" s="25"/>
      <c r="G37" s="1"/>
      <c r="H37" s="23"/>
      <c r="I37" s="19" t="str">
        <f t="shared" si="0"/>
        <v/>
      </c>
      <c r="J37" s="20"/>
      <c r="K37" s="20"/>
      <c r="L37" s="2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5">
      <c r="A38" s="1"/>
      <c r="B38" s="1"/>
      <c r="C38" s="22"/>
      <c r="D38" s="27"/>
      <c r="E38" s="49" t="s">
        <v>178</v>
      </c>
      <c r="F38" s="49" t="s">
        <v>178</v>
      </c>
      <c r="G38" s="1"/>
      <c r="H38" s="23"/>
      <c r="I38" s="19" t="str">
        <f t="shared" si="0"/>
        <v/>
      </c>
      <c r="J38" s="20"/>
      <c r="K38" s="20"/>
      <c r="L38" s="2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7.25" thickBot="1">
      <c r="A39" s="1"/>
      <c r="B39" s="1"/>
      <c r="C39" s="28"/>
      <c r="D39" s="41"/>
      <c r="E39" s="29"/>
      <c r="F39" s="44"/>
      <c r="G39" s="1"/>
      <c r="H39" s="23"/>
      <c r="I39" s="19" t="str">
        <f t="shared" si="0"/>
        <v/>
      </c>
      <c r="J39" s="20"/>
      <c r="K39" s="20"/>
      <c r="L39" s="2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.5">
      <c r="A40" s="1"/>
      <c r="B40" s="1"/>
      <c r="C40" s="30" t="s">
        <v>110</v>
      </c>
      <c r="D40" s="31" t="s">
        <v>8</v>
      </c>
      <c r="E40" s="16" t="s">
        <v>111</v>
      </c>
      <c r="F40" s="33" t="s">
        <v>112</v>
      </c>
      <c r="G40" s="1"/>
      <c r="H40" s="23"/>
      <c r="I40" s="19" t="str">
        <f t="shared" si="0"/>
        <v/>
      </c>
      <c r="J40" s="20"/>
      <c r="K40" s="20"/>
      <c r="L40" s="2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.5">
      <c r="A41" s="1"/>
      <c r="B41" s="1"/>
      <c r="C41" s="22"/>
      <c r="D41" s="11" t="s">
        <v>17</v>
      </c>
      <c r="E41" s="16" t="s">
        <v>113</v>
      </c>
      <c r="F41" s="17" t="s">
        <v>114</v>
      </c>
      <c r="G41" s="1"/>
      <c r="H41" s="23"/>
      <c r="I41" s="19" t="str">
        <f t="shared" si="0"/>
        <v/>
      </c>
      <c r="J41" s="20"/>
      <c r="K41" s="20"/>
      <c r="L41" s="2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.5">
      <c r="A42" s="1"/>
      <c r="B42" s="1"/>
      <c r="C42" s="22"/>
      <c r="D42" s="34" t="s">
        <v>115</v>
      </c>
      <c r="E42" s="17" t="s">
        <v>114</v>
      </c>
      <c r="F42" s="17" t="s">
        <v>116</v>
      </c>
      <c r="G42" s="1"/>
      <c r="H42" s="23"/>
      <c r="I42" s="19" t="str">
        <f t="shared" si="0"/>
        <v/>
      </c>
      <c r="J42" s="20"/>
      <c r="K42" s="20"/>
      <c r="L42" s="2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6.5">
      <c r="A43" s="1"/>
      <c r="B43" s="1"/>
      <c r="C43" s="22"/>
      <c r="D43" s="11" t="s">
        <v>30</v>
      </c>
      <c r="E43" s="16" t="s">
        <v>117</v>
      </c>
      <c r="F43" s="17" t="s">
        <v>118</v>
      </c>
      <c r="G43" s="1"/>
      <c r="H43" s="23"/>
      <c r="I43" s="19" t="str">
        <f t="shared" si="0"/>
        <v/>
      </c>
      <c r="J43" s="20"/>
      <c r="K43" s="20"/>
      <c r="L43" s="2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.5">
      <c r="A44" s="1"/>
      <c r="B44" s="1"/>
      <c r="C44" s="22"/>
      <c r="D44" s="34" t="s">
        <v>36</v>
      </c>
      <c r="E44" s="16" t="s">
        <v>119</v>
      </c>
      <c r="F44" s="17" t="s">
        <v>120</v>
      </c>
      <c r="G44" s="1"/>
      <c r="H44" s="23"/>
      <c r="I44" s="19" t="str">
        <f t="shared" si="0"/>
        <v/>
      </c>
      <c r="J44" s="20"/>
      <c r="K44" s="20"/>
      <c r="L44" s="2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.5">
      <c r="A45" s="1"/>
      <c r="B45" s="1"/>
      <c r="C45" s="22"/>
      <c r="D45" s="11" t="s">
        <v>121</v>
      </c>
      <c r="E45" s="16" t="s">
        <v>122</v>
      </c>
      <c r="F45" s="17" t="s">
        <v>123</v>
      </c>
      <c r="G45" s="1"/>
      <c r="H45" s="23"/>
      <c r="I45" s="19" t="str">
        <f t="shared" si="0"/>
        <v/>
      </c>
      <c r="J45" s="20"/>
      <c r="K45" s="20"/>
      <c r="L45" s="2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3">
      <c r="A46" s="1"/>
      <c r="B46" s="1"/>
      <c r="C46" s="22"/>
      <c r="D46" s="11" t="s">
        <v>124</v>
      </c>
      <c r="E46" s="16" t="s">
        <v>125</v>
      </c>
      <c r="F46" s="17" t="s">
        <v>126</v>
      </c>
      <c r="G46" s="1"/>
      <c r="H46" s="23"/>
      <c r="I46" s="19" t="str">
        <f t="shared" si="0"/>
        <v/>
      </c>
      <c r="J46" s="20"/>
      <c r="K46" s="20"/>
      <c r="L46" s="2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3">
      <c r="A47" s="1"/>
      <c r="B47" s="1"/>
      <c r="C47" s="22"/>
      <c r="D47" s="11" t="s">
        <v>127</v>
      </c>
      <c r="E47" s="16" t="s">
        <v>128</v>
      </c>
      <c r="F47" s="17" t="s">
        <v>125</v>
      </c>
      <c r="G47" s="1"/>
      <c r="H47" s="23"/>
      <c r="I47" s="19" t="str">
        <f t="shared" si="0"/>
        <v/>
      </c>
      <c r="J47" s="20"/>
      <c r="K47" s="20"/>
      <c r="L47" s="2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>
      <c r="A48" s="1"/>
      <c r="B48" s="1"/>
      <c r="C48" s="22"/>
      <c r="D48" s="11" t="s">
        <v>129</v>
      </c>
      <c r="E48" s="16"/>
      <c r="F48" s="17"/>
      <c r="G48" s="1"/>
      <c r="H48" s="23"/>
      <c r="I48" s="19" t="str">
        <f t="shared" si="0"/>
        <v/>
      </c>
      <c r="J48" s="20"/>
      <c r="K48" s="20"/>
      <c r="L48" s="2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.5">
      <c r="A49" s="1"/>
      <c r="B49" s="1"/>
      <c r="C49" s="22"/>
      <c r="D49" s="34" t="s">
        <v>27</v>
      </c>
      <c r="E49" s="16" t="s">
        <v>130</v>
      </c>
      <c r="F49" s="33" t="s">
        <v>131</v>
      </c>
      <c r="G49" s="1"/>
      <c r="H49" s="23"/>
      <c r="I49" s="19" t="str">
        <f t="shared" si="0"/>
        <v/>
      </c>
      <c r="J49" s="20"/>
      <c r="K49" s="20"/>
      <c r="L49" s="2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>
      <c r="A50" s="1"/>
      <c r="B50" s="1"/>
      <c r="C50" s="22"/>
      <c r="D50" s="11" t="s">
        <v>51</v>
      </c>
      <c r="E50" s="16" t="s">
        <v>113</v>
      </c>
      <c r="F50" s="17" t="s">
        <v>132</v>
      </c>
      <c r="G50" s="1"/>
      <c r="H50" s="23"/>
      <c r="I50" s="19" t="str">
        <f t="shared" si="0"/>
        <v/>
      </c>
      <c r="J50" s="20"/>
      <c r="K50" s="20"/>
      <c r="L50" s="2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>
      <c r="A51" s="1"/>
      <c r="B51" s="1"/>
      <c r="C51" s="22"/>
      <c r="D51" s="11" t="s">
        <v>56</v>
      </c>
      <c r="E51" s="16" t="s">
        <v>133</v>
      </c>
      <c r="F51" s="17" t="s">
        <v>134</v>
      </c>
      <c r="G51" s="1"/>
      <c r="H51" s="23"/>
      <c r="I51" s="19" t="str">
        <f t="shared" si="0"/>
        <v/>
      </c>
      <c r="J51" s="20"/>
      <c r="K51" s="20"/>
      <c r="L51" s="2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>
      <c r="A52" s="1"/>
      <c r="B52" s="1"/>
      <c r="C52" s="22"/>
      <c r="D52" s="11" t="s">
        <v>60</v>
      </c>
      <c r="E52" s="16"/>
      <c r="F52" s="17"/>
      <c r="G52" s="1"/>
      <c r="H52" s="23"/>
      <c r="I52" s="19" t="str">
        <f t="shared" si="0"/>
        <v/>
      </c>
      <c r="J52" s="20"/>
      <c r="K52" s="20"/>
      <c r="L52" s="2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>
      <c r="A53" s="1"/>
      <c r="B53" s="1"/>
      <c r="C53" s="22"/>
      <c r="D53" s="11" t="s">
        <v>135</v>
      </c>
      <c r="E53" s="16" t="s">
        <v>136</v>
      </c>
      <c r="F53" s="17" t="s">
        <v>137</v>
      </c>
      <c r="G53" s="1"/>
      <c r="H53" s="23"/>
      <c r="I53" s="19" t="str">
        <f t="shared" si="0"/>
        <v/>
      </c>
      <c r="J53" s="20"/>
      <c r="K53" s="20"/>
      <c r="L53" s="2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5">
      <c r="A54" s="1"/>
      <c r="B54" s="1"/>
      <c r="C54" s="22"/>
      <c r="D54" s="11" t="s">
        <v>138</v>
      </c>
      <c r="E54" s="16" t="s">
        <v>139</v>
      </c>
      <c r="F54" s="17" t="s">
        <v>140</v>
      </c>
      <c r="G54" s="1"/>
      <c r="H54" s="23"/>
      <c r="I54" s="19" t="str">
        <f t="shared" si="0"/>
        <v/>
      </c>
      <c r="J54" s="20"/>
      <c r="K54" s="20"/>
      <c r="L54" s="2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.5">
      <c r="A55" s="1"/>
      <c r="B55" s="1"/>
      <c r="C55" s="22"/>
      <c r="D55" s="11" t="s">
        <v>141</v>
      </c>
      <c r="E55" s="16" t="s">
        <v>142</v>
      </c>
      <c r="F55" s="17" t="s">
        <v>119</v>
      </c>
      <c r="G55" s="1"/>
      <c r="H55" s="23"/>
      <c r="I55" s="19" t="str">
        <f t="shared" si="0"/>
        <v/>
      </c>
      <c r="J55" s="20"/>
      <c r="K55" s="20"/>
      <c r="L55" s="2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>
      <c r="A56" s="1"/>
      <c r="B56" s="1"/>
      <c r="C56" s="22"/>
      <c r="D56" s="11" t="s">
        <v>143</v>
      </c>
      <c r="E56" s="16" t="s">
        <v>144</v>
      </c>
      <c r="F56" s="17" t="s">
        <v>145</v>
      </c>
      <c r="G56" s="1"/>
      <c r="H56" s="23"/>
      <c r="I56" s="19" t="str">
        <f t="shared" si="0"/>
        <v/>
      </c>
      <c r="J56" s="20"/>
      <c r="K56" s="20"/>
      <c r="L56" s="2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>
      <c r="A57" s="1"/>
      <c r="B57" s="1"/>
      <c r="C57" s="22"/>
      <c r="D57" s="50" t="s">
        <v>176</v>
      </c>
      <c r="E57" s="47" t="s">
        <v>177</v>
      </c>
      <c r="F57" s="48" t="s">
        <v>177</v>
      </c>
      <c r="G57" s="1"/>
      <c r="H57" s="23"/>
      <c r="I57" s="19" t="str">
        <f t="shared" si="0"/>
        <v/>
      </c>
      <c r="J57" s="20"/>
      <c r="K57" s="20"/>
      <c r="L57" s="2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>
      <c r="A58" s="1"/>
      <c r="B58" s="1"/>
      <c r="C58" s="22"/>
      <c r="D58" s="27"/>
      <c r="E58" s="26"/>
      <c r="F58" s="25"/>
      <c r="G58" s="1"/>
      <c r="H58" s="23"/>
      <c r="I58" s="19" t="str">
        <f t="shared" si="0"/>
        <v/>
      </c>
      <c r="J58" s="20"/>
      <c r="K58" s="20"/>
      <c r="L58" s="2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>
      <c r="A59" s="1"/>
      <c r="B59" s="1"/>
      <c r="C59" s="22"/>
      <c r="D59" s="27"/>
      <c r="E59" s="49" t="s">
        <v>178</v>
      </c>
      <c r="F59" s="49" t="s">
        <v>178</v>
      </c>
      <c r="G59" s="1"/>
      <c r="H59" s="23"/>
      <c r="I59" s="19" t="str">
        <f t="shared" si="0"/>
        <v/>
      </c>
      <c r="J59" s="20"/>
      <c r="K59" s="20"/>
      <c r="L59" s="2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>
      <c r="A60" s="1"/>
      <c r="B60" s="1"/>
      <c r="C60" s="22"/>
      <c r="D60" s="41"/>
      <c r="E60" s="16"/>
      <c r="F60" s="17"/>
      <c r="G60" s="1"/>
      <c r="H60" s="23"/>
      <c r="I60" s="19" t="str">
        <f t="shared" si="0"/>
        <v/>
      </c>
      <c r="J60" s="20"/>
      <c r="K60" s="20"/>
      <c r="L60" s="2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>
      <c r="A61" s="1"/>
      <c r="B61" s="1"/>
      <c r="C61" s="35" t="s">
        <v>146</v>
      </c>
      <c r="D61" s="36" t="s">
        <v>8</v>
      </c>
      <c r="E61" s="37" t="s">
        <v>147</v>
      </c>
      <c r="F61" s="38" t="s">
        <v>148</v>
      </c>
      <c r="G61" s="1"/>
      <c r="H61" s="23"/>
      <c r="I61" s="19" t="str">
        <f t="shared" si="0"/>
        <v/>
      </c>
      <c r="J61" s="20"/>
      <c r="K61" s="20"/>
      <c r="L61" s="2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>
      <c r="A62" s="1"/>
      <c r="B62" s="1"/>
      <c r="C62" s="22"/>
      <c r="D62" s="11" t="s">
        <v>17</v>
      </c>
      <c r="E62" s="16" t="s">
        <v>149</v>
      </c>
      <c r="F62" s="17" t="s">
        <v>150</v>
      </c>
      <c r="G62" s="1"/>
      <c r="H62" s="23"/>
      <c r="I62" s="19" t="str">
        <f t="shared" si="0"/>
        <v/>
      </c>
      <c r="J62" s="20"/>
      <c r="K62" s="20"/>
      <c r="L62" s="2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>
      <c r="A63" s="1"/>
      <c r="B63" s="1"/>
      <c r="C63" s="22"/>
      <c r="D63" s="11" t="s">
        <v>23</v>
      </c>
      <c r="E63" s="16" t="s">
        <v>151</v>
      </c>
      <c r="F63" s="17" t="s">
        <v>152</v>
      </c>
      <c r="G63" s="1"/>
      <c r="H63" s="23"/>
      <c r="I63" s="19" t="str">
        <f t="shared" si="0"/>
        <v/>
      </c>
      <c r="J63" s="20"/>
      <c r="K63" s="20"/>
      <c r="L63" s="2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>
      <c r="A64" s="1"/>
      <c r="B64" s="1"/>
      <c r="C64" s="22"/>
      <c r="D64" s="11" t="s">
        <v>30</v>
      </c>
      <c r="E64" s="16" t="s">
        <v>153</v>
      </c>
      <c r="F64" s="17" t="s">
        <v>154</v>
      </c>
      <c r="G64" s="1"/>
      <c r="H64" s="23"/>
      <c r="I64" s="19" t="str">
        <f t="shared" si="0"/>
        <v/>
      </c>
      <c r="J64" s="20"/>
      <c r="K64" s="20"/>
      <c r="L64" s="2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>
      <c r="A65" s="1"/>
      <c r="B65" s="1"/>
      <c r="C65" s="22"/>
      <c r="D65" s="11" t="s">
        <v>36</v>
      </c>
      <c r="E65" s="16" t="s">
        <v>155</v>
      </c>
      <c r="F65" s="17" t="s">
        <v>156</v>
      </c>
      <c r="G65" s="1"/>
      <c r="H65" s="23"/>
      <c r="I65" s="19" t="str">
        <f t="shared" si="0"/>
        <v/>
      </c>
      <c r="J65" s="20"/>
      <c r="K65" s="20"/>
      <c r="L65" s="2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>
      <c r="A66" s="1"/>
      <c r="B66" s="1"/>
      <c r="C66" s="22"/>
      <c r="D66" s="11" t="s">
        <v>121</v>
      </c>
      <c r="E66" s="16" t="s">
        <v>157</v>
      </c>
      <c r="F66" s="17" t="s">
        <v>158</v>
      </c>
      <c r="G66" s="1"/>
      <c r="H66" s="23"/>
      <c r="I66" s="19" t="str">
        <f t="shared" si="0"/>
        <v/>
      </c>
      <c r="J66" s="20"/>
      <c r="K66" s="20"/>
      <c r="L66" s="2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.5">
      <c r="A67" s="1"/>
      <c r="B67" s="1"/>
      <c r="C67" s="22"/>
      <c r="D67" s="11" t="s">
        <v>159</v>
      </c>
      <c r="E67" s="16" t="s">
        <v>160</v>
      </c>
      <c r="F67" s="17" t="s">
        <v>161</v>
      </c>
      <c r="G67" s="1"/>
      <c r="H67" s="23"/>
      <c r="I67" s="19" t="str">
        <f t="shared" si="0"/>
        <v/>
      </c>
      <c r="J67" s="20"/>
      <c r="K67" s="20"/>
      <c r="L67" s="2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3">
      <c r="A68" s="1"/>
      <c r="B68" s="1"/>
      <c r="C68" s="22"/>
      <c r="D68" s="11" t="s">
        <v>162</v>
      </c>
      <c r="E68" s="16" t="s">
        <v>163</v>
      </c>
      <c r="F68" s="17" t="s">
        <v>160</v>
      </c>
      <c r="G68" s="1"/>
      <c r="H68" s="23"/>
      <c r="I68" s="19" t="str">
        <f t="shared" si="0"/>
        <v/>
      </c>
      <c r="J68" s="20"/>
      <c r="K68" s="20"/>
      <c r="L68" s="2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.5">
      <c r="A69" s="1"/>
      <c r="B69" s="1"/>
      <c r="C69" s="22"/>
      <c r="D69" s="11" t="s">
        <v>164</v>
      </c>
      <c r="E69" s="16"/>
      <c r="F69" s="17"/>
      <c r="G69" s="1"/>
      <c r="H69" s="23"/>
      <c r="I69" s="19" t="str">
        <f t="shared" ref="I69:I117" si="1">IF(H69="","",$E$3)</f>
        <v/>
      </c>
      <c r="J69" s="20"/>
      <c r="K69" s="20"/>
      <c r="L69" s="2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.5">
      <c r="A70" s="1"/>
      <c r="B70" s="1"/>
      <c r="C70" s="22"/>
      <c r="D70" s="11" t="s">
        <v>27</v>
      </c>
      <c r="E70" s="16" t="s">
        <v>163</v>
      </c>
      <c r="F70" s="17" t="s">
        <v>165</v>
      </c>
      <c r="G70" s="1"/>
      <c r="H70" s="23"/>
      <c r="I70" s="19" t="str">
        <f t="shared" si="1"/>
        <v/>
      </c>
      <c r="J70" s="20"/>
      <c r="K70" s="20"/>
      <c r="L70" s="2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.5">
      <c r="A71" s="1"/>
      <c r="B71" s="1"/>
      <c r="C71" s="22"/>
      <c r="D71" s="11" t="s">
        <v>51</v>
      </c>
      <c r="E71" s="39" t="s">
        <v>149</v>
      </c>
      <c r="F71" s="17" t="s">
        <v>166</v>
      </c>
      <c r="G71" s="1"/>
      <c r="H71" s="23"/>
      <c r="I71" s="19" t="str">
        <f t="shared" si="1"/>
        <v/>
      </c>
      <c r="J71" s="20"/>
      <c r="K71" s="20"/>
      <c r="L71" s="2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.5">
      <c r="A72" s="1"/>
      <c r="B72" s="1"/>
      <c r="C72" s="22"/>
      <c r="D72" s="11" t="s">
        <v>56</v>
      </c>
      <c r="E72" s="17" t="s">
        <v>147</v>
      </c>
      <c r="F72" s="17" t="s">
        <v>167</v>
      </c>
      <c r="G72" s="1"/>
      <c r="H72" s="23"/>
      <c r="I72" s="19" t="str">
        <f t="shared" si="1"/>
        <v/>
      </c>
      <c r="J72" s="20"/>
      <c r="K72" s="20"/>
      <c r="L72" s="2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.5">
      <c r="A73" s="1"/>
      <c r="B73" s="1"/>
      <c r="C73" s="22"/>
      <c r="D73" s="11" t="s">
        <v>60</v>
      </c>
      <c r="E73" s="16" t="s">
        <v>168</v>
      </c>
      <c r="F73" s="17"/>
      <c r="G73" s="1"/>
      <c r="H73" s="23"/>
      <c r="I73" s="19" t="str">
        <f t="shared" si="1"/>
        <v/>
      </c>
      <c r="J73" s="20"/>
      <c r="K73" s="20"/>
      <c r="L73" s="2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.5">
      <c r="A74" s="1"/>
      <c r="B74" s="1"/>
      <c r="C74" s="22"/>
      <c r="D74" s="11" t="s">
        <v>102</v>
      </c>
      <c r="E74" s="39" t="s">
        <v>169</v>
      </c>
      <c r="F74" s="17" t="s">
        <v>170</v>
      </c>
      <c r="G74" s="1"/>
      <c r="H74" s="23"/>
      <c r="I74" s="19" t="str">
        <f t="shared" si="1"/>
        <v/>
      </c>
      <c r="J74" s="20"/>
      <c r="K74" s="20"/>
      <c r="L74" s="2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>
      <c r="A75" s="1"/>
      <c r="B75" s="1"/>
      <c r="C75" s="22"/>
      <c r="D75" s="11" t="s">
        <v>104</v>
      </c>
      <c r="E75" s="16" t="s">
        <v>171</v>
      </c>
      <c r="F75" s="17" t="s">
        <v>172</v>
      </c>
      <c r="G75" s="1"/>
      <c r="H75" s="23"/>
      <c r="I75" s="19" t="str">
        <f t="shared" si="1"/>
        <v/>
      </c>
      <c r="J75" s="20"/>
      <c r="K75" s="20"/>
      <c r="L75" s="2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>
      <c r="A76" s="1"/>
      <c r="B76" s="1"/>
      <c r="C76" s="22"/>
      <c r="D76" s="11" t="s">
        <v>106</v>
      </c>
      <c r="E76" s="16" t="s">
        <v>173</v>
      </c>
      <c r="F76" s="17" t="s">
        <v>172</v>
      </c>
      <c r="G76" s="1"/>
      <c r="H76" s="23"/>
      <c r="I76" s="19" t="str">
        <f t="shared" si="1"/>
        <v/>
      </c>
      <c r="J76" s="20"/>
      <c r="K76" s="20"/>
      <c r="L76" s="2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>
      <c r="A77" s="1"/>
      <c r="B77" s="1"/>
      <c r="C77" s="22"/>
      <c r="D77" s="11" t="s">
        <v>109</v>
      </c>
      <c r="E77" s="16" t="s">
        <v>174</v>
      </c>
      <c r="F77" s="17" t="s">
        <v>171</v>
      </c>
      <c r="G77" s="1"/>
      <c r="H77" s="23"/>
      <c r="I77" s="19" t="str">
        <f t="shared" si="1"/>
        <v/>
      </c>
      <c r="J77" s="20"/>
      <c r="K77" s="20"/>
      <c r="L77" s="2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>
      <c r="A78" s="1"/>
      <c r="B78" s="1"/>
      <c r="C78" s="22"/>
      <c r="D78" s="50" t="s">
        <v>176</v>
      </c>
      <c r="E78" s="47" t="s">
        <v>177</v>
      </c>
      <c r="F78" s="48" t="s">
        <v>177</v>
      </c>
      <c r="G78" s="1"/>
      <c r="H78" s="23"/>
      <c r="I78" s="19" t="str">
        <f t="shared" si="1"/>
        <v/>
      </c>
      <c r="J78" s="20"/>
      <c r="K78" s="20"/>
      <c r="L78" s="2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>
      <c r="A79" s="1"/>
      <c r="B79" s="1"/>
      <c r="C79" s="22"/>
      <c r="D79" s="27"/>
      <c r="E79" s="26"/>
      <c r="F79" s="25"/>
      <c r="G79" s="1"/>
      <c r="H79" s="23"/>
      <c r="I79" s="19" t="str">
        <f t="shared" si="1"/>
        <v/>
      </c>
      <c r="J79" s="20"/>
      <c r="K79" s="20"/>
      <c r="L79" s="2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>
      <c r="A80" s="1"/>
      <c r="B80" s="1"/>
      <c r="C80" s="22"/>
      <c r="D80" s="27"/>
      <c r="E80" s="49" t="s">
        <v>178</v>
      </c>
      <c r="F80" s="49" t="s">
        <v>178</v>
      </c>
      <c r="G80" s="1"/>
      <c r="H80" s="23"/>
      <c r="I80" s="19" t="str">
        <f t="shared" si="1"/>
        <v/>
      </c>
      <c r="J80" s="20"/>
      <c r="K80" s="20"/>
      <c r="L80" s="2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>
      <c r="A81" s="1"/>
      <c r="B81" s="1"/>
      <c r="C81" s="40"/>
      <c r="D81" s="41"/>
      <c r="E81" s="42"/>
      <c r="F81" s="45"/>
      <c r="G81" s="1"/>
      <c r="H81" s="23"/>
      <c r="I81" s="19" t="str">
        <f t="shared" si="1"/>
        <v/>
      </c>
      <c r="J81" s="20"/>
      <c r="K81" s="20"/>
      <c r="L81" s="2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</sheetData>
  <mergeCells count="11">
    <mergeCell ref="C40:C60"/>
    <mergeCell ref="D57:D60"/>
    <mergeCell ref="C61:C81"/>
    <mergeCell ref="D78:D81"/>
    <mergeCell ref="E1:F1"/>
    <mergeCell ref="E3:F3"/>
    <mergeCell ref="H3:L3"/>
    <mergeCell ref="C5:C22"/>
    <mergeCell ref="D19:D22"/>
    <mergeCell ref="C23:C39"/>
    <mergeCell ref="D36:D39"/>
  </mergeCells>
  <dataValidations count="2">
    <dataValidation type="list" allowBlank="1" showErrorMessage="1" sqref="K5:L81">
      <formula1>$N$5:$N$27</formula1>
    </dataValidation>
    <dataValidation type="list" allowBlank="1" showErrorMessage="1" sqref="J5:J81">
      <formula1>$M$5:$M$10</formula1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7</xdr:col>
                <xdr:colOff>657225</xdr:colOff>
                <xdr:row>0</xdr:row>
                <xdr:rowOff>161925</xdr:rowOff>
              </from>
              <to>
                <xdr:col>7</xdr:col>
                <xdr:colOff>1066800</xdr:colOff>
                <xdr:row>3</xdr:row>
                <xdr:rowOff>104775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5">
            <anchor moveWithCells="1" sizeWithCells="1">
              <from>
                <xdr:col>0</xdr:col>
                <xdr:colOff>371475</xdr:colOff>
                <xdr:row>0</xdr:row>
                <xdr:rowOff>133350</xdr:rowOff>
              </from>
              <to>
                <xdr:col>1</xdr:col>
                <xdr:colOff>171450</xdr:colOff>
                <xdr:row>3</xdr:row>
                <xdr:rowOff>76200</xdr:rowOff>
              </to>
            </anchor>
          </objectPr>
        </oleObject>
      </mc:Choice>
      <mc:Fallback>
        <oleObject progId="PBrush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2023-06-13T08:46:57Z</dcterms:created>
  <dcterms:modified xsi:type="dcterms:W3CDTF">2023-06-13T08:55:16Z</dcterms:modified>
</cp:coreProperties>
</file>